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URNAL\Presisi\Jurnal Presisi\"/>
    </mc:Choice>
  </mc:AlternateContent>
  <xr:revisionPtr revIDLastSave="0" documentId="8_{679D4B8C-4493-470E-9316-278C09807605}" xr6:coauthVersionLast="46" xr6:coauthVersionMax="46" xr10:uidLastSave="{00000000-0000-0000-0000-000000000000}"/>
  <bookViews>
    <workbookView xWindow="-120" yWindow="-120" windowWidth="20730" windowHeight="11160" xr2:uid="{6B5FE8F1-6384-4DFD-9CC4-ECCFA8EAF59E}"/>
  </bookViews>
  <sheets>
    <sheet name="Perhitungan V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K4" i="1"/>
  <c r="L4" i="1" s="1"/>
  <c r="I5" i="1"/>
  <c r="J5" i="1"/>
  <c r="K5" i="1"/>
  <c r="L5" i="1"/>
  <c r="M5" i="1" s="1"/>
  <c r="I6" i="1"/>
  <c r="K6" i="1" s="1"/>
  <c r="L6" i="1" s="1"/>
  <c r="J6" i="1"/>
  <c r="I7" i="1"/>
  <c r="K7" i="1" s="1"/>
  <c r="L7" i="1" s="1"/>
  <c r="J7" i="1"/>
  <c r="I8" i="1"/>
  <c r="J8" i="1"/>
  <c r="K8" i="1"/>
  <c r="L8" i="1" s="1"/>
  <c r="I9" i="1"/>
  <c r="J9" i="1"/>
  <c r="K9" i="1"/>
  <c r="L9" i="1"/>
  <c r="M9" i="1" s="1"/>
  <c r="I10" i="1"/>
  <c r="K10" i="1" s="1"/>
  <c r="L10" i="1" s="1"/>
  <c r="J10" i="1"/>
  <c r="I11" i="1"/>
  <c r="K11" i="1" s="1"/>
  <c r="L11" i="1" s="1"/>
  <c r="J11" i="1"/>
  <c r="I12" i="1"/>
  <c r="J12" i="1"/>
  <c r="K12" i="1"/>
  <c r="L12" i="1" s="1"/>
  <c r="I13" i="1"/>
  <c r="J13" i="1"/>
  <c r="K13" i="1"/>
  <c r="L13" i="1"/>
  <c r="M13" i="1" s="1"/>
  <c r="M6" i="1" l="1"/>
  <c r="N6" i="1"/>
  <c r="O6" i="1" s="1"/>
  <c r="M10" i="1"/>
  <c r="N10" i="1"/>
  <c r="O10" i="1" s="1"/>
  <c r="M4" i="1"/>
  <c r="N4" i="1"/>
  <c r="O4" i="1" s="1"/>
  <c r="M8" i="1"/>
  <c r="N8" i="1"/>
  <c r="O8" i="1" s="1"/>
  <c r="N7" i="1"/>
  <c r="O7" i="1" s="1"/>
  <c r="M7" i="1"/>
  <c r="M12" i="1"/>
  <c r="N12" i="1"/>
  <c r="O12" i="1" s="1"/>
  <c r="N11" i="1"/>
  <c r="O11" i="1" s="1"/>
  <c r="M11" i="1"/>
  <c r="N13" i="1"/>
  <c r="O13" i="1" s="1"/>
  <c r="N9" i="1"/>
  <c r="O9" i="1" s="1"/>
  <c r="N5" i="1"/>
  <c r="O5" i="1" s="1"/>
</calcChain>
</file>

<file path=xl/sharedStrings.xml><?xml version="1.0" encoding="utf-8"?>
<sst xmlns="http://schemas.openxmlformats.org/spreadsheetml/2006/main" count="23" uniqueCount="15">
  <si>
    <t>P2</t>
  </si>
  <si>
    <t>P1</t>
  </si>
  <si>
    <t>Kebutuhan Bahan/Tangki (Mililiter)</t>
  </si>
  <si>
    <t>Kebutuhan Bahan/tangki (L)</t>
  </si>
  <si>
    <t>Konsentrasi (%)</t>
  </si>
  <si>
    <t>(Dosis Anjuran 3 liter/ha : VS)</t>
  </si>
  <si>
    <t>VS (A/B)</t>
  </si>
  <si>
    <t>B (LS X KJ)</t>
  </si>
  <si>
    <t>A (LL X Flowrate)</t>
  </si>
  <si>
    <t>Luas lahan</t>
  </si>
  <si>
    <t>Kecepatan Jalan</t>
  </si>
  <si>
    <t>Flowrate</t>
  </si>
  <si>
    <t>Lebar semprot</t>
  </si>
  <si>
    <t>Perlakuan</t>
  </si>
  <si>
    <t>Ulangan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</si>
</sst>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62117-A50C-48BB-872D-5ACF64A3E690}">
  <dimension ref="C3:O14"/>
  <sheetViews>
    <sheetView tabSelected="1" topLeftCell="B1" zoomScale="84" zoomScaleNormal="84" workbookViewId="0">
      <selection activeCell="C3" sqref="C3:O13"/>
    </sheetView>
  </sheetViews>
  <sheetFormatPr defaultRowHeight="15" x14ac:dyDescent="0.25"/>
  <cols>
    <col min="5" max="5" width="13.85546875" bestFit="1" customWidth="1"/>
    <col min="7" max="7" width="17.42578125" customWidth="1"/>
    <col min="8" max="8" width="14.140625" customWidth="1"/>
    <col min="9" max="9" width="17.28515625" customWidth="1"/>
    <col min="10" max="10" width="10.85546875" customWidth="1"/>
    <col min="11" max="11" width="13" customWidth="1"/>
    <col min="12" max="12" width="26.28515625" bestFit="1" customWidth="1"/>
    <col min="13" max="13" width="15" bestFit="1" customWidth="1"/>
    <col min="14" max="14" width="25.28515625" customWidth="1"/>
    <col min="15" max="15" width="31.85546875" customWidth="1"/>
  </cols>
  <sheetData>
    <row r="3" spans="3:15" s="7" customFormat="1" x14ac:dyDescent="0.25">
      <c r="C3" s="7" t="s">
        <v>14</v>
      </c>
      <c r="D3" s="7" t="s">
        <v>13</v>
      </c>
      <c r="E3" s="7" t="s">
        <v>12</v>
      </c>
      <c r="F3" s="7" t="s">
        <v>11</v>
      </c>
      <c r="G3" s="7" t="s">
        <v>10</v>
      </c>
      <c r="H3" s="7" t="s">
        <v>9</v>
      </c>
      <c r="I3" s="7" t="s">
        <v>8</v>
      </c>
      <c r="J3" s="7" t="s">
        <v>7</v>
      </c>
      <c r="K3" s="7" t="s">
        <v>6</v>
      </c>
      <c r="L3" s="7" t="s">
        <v>5</v>
      </c>
      <c r="M3" s="7" t="s">
        <v>4</v>
      </c>
      <c r="N3" s="7" t="s">
        <v>3</v>
      </c>
      <c r="O3" s="8" t="s">
        <v>2</v>
      </c>
    </row>
    <row r="4" spans="3:15" x14ac:dyDescent="0.25">
      <c r="C4" s="6">
        <v>1</v>
      </c>
      <c r="D4" s="6" t="s">
        <v>1</v>
      </c>
      <c r="E4" s="6">
        <v>1.1000000000000001</v>
      </c>
      <c r="F4" s="6">
        <v>0.71</v>
      </c>
      <c r="G4" s="6">
        <v>20.46</v>
      </c>
      <c r="H4" s="6">
        <v>10000</v>
      </c>
      <c r="I4" s="6">
        <f>H4*F4</f>
        <v>7100</v>
      </c>
      <c r="J4" s="2">
        <f>E4*G4</f>
        <v>22.506000000000004</v>
      </c>
      <c r="K4" s="2">
        <f>I4/J4</f>
        <v>315.47142984093125</v>
      </c>
      <c r="L4" s="5">
        <f>3/K4</f>
        <v>9.5095774647887335E-3</v>
      </c>
      <c r="M4" s="4">
        <f>L4*100</f>
        <v>0.95095774647887332</v>
      </c>
      <c r="N4" s="3">
        <f>L4*15</f>
        <v>0.14264366197183101</v>
      </c>
      <c r="O4" s="2">
        <f>N4*1000</f>
        <v>142.64366197183102</v>
      </c>
    </row>
    <row r="5" spans="3:15" x14ac:dyDescent="0.25">
      <c r="C5" s="6">
        <v>2</v>
      </c>
      <c r="D5" s="6" t="s">
        <v>1</v>
      </c>
      <c r="E5" s="6">
        <v>1.1100000000000001</v>
      </c>
      <c r="F5" s="6">
        <v>0.7</v>
      </c>
      <c r="G5" s="6">
        <v>20.46</v>
      </c>
      <c r="H5" s="6">
        <v>10000</v>
      </c>
      <c r="I5" s="6">
        <f>H5*F5</f>
        <v>7000</v>
      </c>
      <c r="J5" s="2">
        <f>E5*G5</f>
        <v>22.710600000000003</v>
      </c>
      <c r="K5" s="2">
        <f>I5/J5</f>
        <v>308.22611467772754</v>
      </c>
      <c r="L5" s="5">
        <f>3/K5</f>
        <v>9.7331142857142866E-3</v>
      </c>
      <c r="M5" s="4">
        <f>L5*100</f>
        <v>0.97331142857142861</v>
      </c>
      <c r="N5" s="3">
        <f>L5*15</f>
        <v>0.14599671428571431</v>
      </c>
      <c r="O5" s="2">
        <f>N5*1000</f>
        <v>145.99671428571432</v>
      </c>
    </row>
    <row r="6" spans="3:15" x14ac:dyDescent="0.25">
      <c r="C6" s="6">
        <v>3</v>
      </c>
      <c r="D6" s="6" t="s">
        <v>1</v>
      </c>
      <c r="E6" s="6">
        <v>1.1000000000000001</v>
      </c>
      <c r="F6" s="6">
        <v>0.69</v>
      </c>
      <c r="G6" s="6">
        <v>20.46</v>
      </c>
      <c r="H6" s="6">
        <v>10000</v>
      </c>
      <c r="I6" s="6">
        <f>H6*F6</f>
        <v>6899.9999999999991</v>
      </c>
      <c r="J6" s="2">
        <f>E6*G6</f>
        <v>22.506000000000004</v>
      </c>
      <c r="K6" s="2">
        <f>I6/J6</f>
        <v>306.58491069048245</v>
      </c>
      <c r="L6" s="5">
        <f>3/K6</f>
        <v>9.7852173913043506E-3</v>
      </c>
      <c r="M6" s="4">
        <f>L6*100</f>
        <v>0.97852173913043505</v>
      </c>
      <c r="N6" s="3">
        <f>L6*15</f>
        <v>0.14677826086956525</v>
      </c>
      <c r="O6" s="2">
        <f>N6*1000</f>
        <v>146.77826086956526</v>
      </c>
    </row>
    <row r="7" spans="3:15" x14ac:dyDescent="0.25">
      <c r="C7" s="6">
        <v>4</v>
      </c>
      <c r="D7" s="6" t="s">
        <v>1</v>
      </c>
      <c r="E7" s="6">
        <v>1.1000000000000001</v>
      </c>
      <c r="F7" s="6">
        <v>0.75</v>
      </c>
      <c r="G7" s="6">
        <v>20.46</v>
      </c>
      <c r="H7" s="6">
        <v>10000</v>
      </c>
      <c r="I7" s="6">
        <f>H7*F7</f>
        <v>7500</v>
      </c>
      <c r="J7" s="2">
        <f>E7*G7</f>
        <v>22.506000000000004</v>
      </c>
      <c r="K7" s="2">
        <f>I7/J7</f>
        <v>333.2444681418288</v>
      </c>
      <c r="L7" s="5">
        <f>3/K7</f>
        <v>9.0024000000000007E-3</v>
      </c>
      <c r="M7" s="4">
        <f>L7*100</f>
        <v>0.90024000000000004</v>
      </c>
      <c r="N7" s="3">
        <f>L7*15</f>
        <v>0.13503600000000002</v>
      </c>
      <c r="O7" s="2">
        <f>N7*1000</f>
        <v>135.03600000000003</v>
      </c>
    </row>
    <row r="8" spans="3:15" x14ac:dyDescent="0.25">
      <c r="C8" s="6">
        <v>5</v>
      </c>
      <c r="D8" s="6" t="s">
        <v>1</v>
      </c>
      <c r="E8" s="6">
        <v>1.1200000000000001</v>
      </c>
      <c r="F8" s="6">
        <v>0.77</v>
      </c>
      <c r="G8" s="6">
        <v>20.46</v>
      </c>
      <c r="H8" s="6">
        <v>10000</v>
      </c>
      <c r="I8" s="6">
        <f>H8*F8</f>
        <v>7700</v>
      </c>
      <c r="J8" s="2">
        <f>E8*G8</f>
        <v>22.915200000000002</v>
      </c>
      <c r="K8" s="2">
        <f>I8/J8</f>
        <v>336.02150537634407</v>
      </c>
      <c r="L8" s="5">
        <f>3/K8</f>
        <v>8.9280000000000002E-3</v>
      </c>
      <c r="M8" s="4">
        <f>L8*100</f>
        <v>0.89280000000000004</v>
      </c>
      <c r="N8" s="3">
        <f>L8*15</f>
        <v>0.13392000000000001</v>
      </c>
      <c r="O8" s="2">
        <f>N8*1000</f>
        <v>133.92000000000002</v>
      </c>
    </row>
    <row r="9" spans="3:15" x14ac:dyDescent="0.25">
      <c r="C9" s="6">
        <v>1</v>
      </c>
      <c r="D9" s="6" t="s">
        <v>0</v>
      </c>
      <c r="E9" s="6">
        <v>1.22</v>
      </c>
      <c r="F9" s="6">
        <v>0.89</v>
      </c>
      <c r="G9" s="6">
        <v>20.46</v>
      </c>
      <c r="H9" s="6">
        <v>10000</v>
      </c>
      <c r="I9" s="6">
        <f>H9*F9</f>
        <v>8900</v>
      </c>
      <c r="J9" s="2">
        <f>E9*G9</f>
        <v>24.961200000000002</v>
      </c>
      <c r="K9" s="2">
        <f>I9/J9</f>
        <v>356.55337083153051</v>
      </c>
      <c r="L9" s="5">
        <f>3/K9</f>
        <v>8.4138876404494384E-3</v>
      </c>
      <c r="M9" s="4">
        <f>L9*100</f>
        <v>0.84138876404494378</v>
      </c>
      <c r="N9" s="3">
        <f>L9*15</f>
        <v>0.12620831460674159</v>
      </c>
      <c r="O9" s="2">
        <f>N9*1000</f>
        <v>126.2083146067416</v>
      </c>
    </row>
    <row r="10" spans="3:15" x14ac:dyDescent="0.25">
      <c r="C10" s="6">
        <v>2</v>
      </c>
      <c r="D10" s="6" t="s">
        <v>0</v>
      </c>
      <c r="E10" s="6">
        <v>1.22</v>
      </c>
      <c r="F10" s="6">
        <v>0.98</v>
      </c>
      <c r="G10" s="6">
        <v>20.46</v>
      </c>
      <c r="H10" s="6">
        <v>10000</v>
      </c>
      <c r="I10" s="6">
        <f>H10*F10</f>
        <v>9800</v>
      </c>
      <c r="J10" s="2">
        <f>E10*G10</f>
        <v>24.961200000000002</v>
      </c>
      <c r="K10" s="2">
        <f>I10/J10</f>
        <v>392.60932967966284</v>
      </c>
      <c r="L10" s="5">
        <f>3/K10</f>
        <v>7.6411836734693881E-3</v>
      </c>
      <c r="M10" s="4">
        <f>L10*100</f>
        <v>0.76411836734693883</v>
      </c>
      <c r="N10" s="3">
        <f>L10*15</f>
        <v>0.11461775510204082</v>
      </c>
      <c r="O10" s="2">
        <f>N10*1000</f>
        <v>114.61775510204082</v>
      </c>
    </row>
    <row r="11" spans="3:15" x14ac:dyDescent="0.25">
      <c r="C11" s="6">
        <v>3</v>
      </c>
      <c r="D11" s="6" t="s">
        <v>0</v>
      </c>
      <c r="E11" s="6">
        <v>1.21</v>
      </c>
      <c r="F11" s="6">
        <v>0.79</v>
      </c>
      <c r="G11" s="6">
        <v>20.46</v>
      </c>
      <c r="H11" s="6">
        <v>10000</v>
      </c>
      <c r="I11" s="6">
        <f>H11*F11</f>
        <v>7900</v>
      </c>
      <c r="J11" s="2">
        <f>E11*G11</f>
        <v>24.756599999999999</v>
      </c>
      <c r="K11" s="2">
        <f>I11/J11</f>
        <v>319.10682403884221</v>
      </c>
      <c r="L11" s="5">
        <f>3/K11</f>
        <v>9.4012405063291123E-3</v>
      </c>
      <c r="M11" s="4">
        <f>L11*100</f>
        <v>0.94012405063291127</v>
      </c>
      <c r="N11" s="3">
        <f>L11*15</f>
        <v>0.14101860759493667</v>
      </c>
      <c r="O11" s="2">
        <f>N11*1000</f>
        <v>141.01860759493667</v>
      </c>
    </row>
    <row r="12" spans="3:15" x14ac:dyDescent="0.25">
      <c r="C12" s="6">
        <v>4</v>
      </c>
      <c r="D12" s="6" t="s">
        <v>0</v>
      </c>
      <c r="E12" s="6">
        <v>1.22</v>
      </c>
      <c r="F12" s="6">
        <v>0.82</v>
      </c>
      <c r="G12" s="6">
        <v>20.46</v>
      </c>
      <c r="H12" s="6">
        <v>10000</v>
      </c>
      <c r="I12" s="6">
        <f>H12*F12</f>
        <v>8200</v>
      </c>
      <c r="J12" s="2">
        <f>E12*G12</f>
        <v>24.961200000000002</v>
      </c>
      <c r="K12" s="2">
        <f>I12/J12</f>
        <v>328.50984728298317</v>
      </c>
      <c r="L12" s="5">
        <f>3/K12</f>
        <v>9.1321463414634155E-3</v>
      </c>
      <c r="M12" s="4">
        <f>L12*100</f>
        <v>0.91321463414634152</v>
      </c>
      <c r="N12" s="3">
        <f>L12*15</f>
        <v>0.13698219512195123</v>
      </c>
      <c r="O12" s="2">
        <f>N12*1000</f>
        <v>136.98219512195124</v>
      </c>
    </row>
    <row r="13" spans="3:15" x14ac:dyDescent="0.25">
      <c r="C13" s="6">
        <v>5</v>
      </c>
      <c r="D13" s="6" t="s">
        <v>0</v>
      </c>
      <c r="E13" s="6">
        <v>1.22</v>
      </c>
      <c r="F13" s="6">
        <v>0.98</v>
      </c>
      <c r="G13" s="6">
        <v>20.46</v>
      </c>
      <c r="H13" s="6">
        <v>10000</v>
      </c>
      <c r="I13" s="6">
        <f>H13*F13</f>
        <v>9800</v>
      </c>
      <c r="J13" s="2">
        <f>E13*G13</f>
        <v>24.961200000000002</v>
      </c>
      <c r="K13" s="2">
        <f>I13/J13</f>
        <v>392.60932967966284</v>
      </c>
      <c r="L13" s="5">
        <f>3/K13</f>
        <v>7.6411836734693881E-3</v>
      </c>
      <c r="M13" s="4">
        <f>L13*100</f>
        <v>0.76411836734693883</v>
      </c>
      <c r="N13" s="3">
        <f>L13*15</f>
        <v>0.11461775510204082</v>
      </c>
      <c r="O13" s="2">
        <f>N13*1000</f>
        <v>114.61775510204082</v>
      </c>
    </row>
    <row r="14" spans="3:15" x14ac:dyDescent="0.25">
      <c r="J14" s="1"/>
      <c r="K14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Perhitungan VS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Dosen Cwe</dc:creator>
  <cp:lastModifiedBy>Dosen Cwe</cp:lastModifiedBy>
  <dcterms:created xsi:type="dcterms:W3CDTF">2021-05-05T02:29:55Z</dcterms:created>
  <dcterms:modified xsi:type="dcterms:W3CDTF">2021-05-05T02:30:11Z</dcterms:modified>
</cp:coreProperties>
</file>