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RIZKA\s2\BISMILLAH TESIS RIZKA\data dan dokumentasi\"/>
    </mc:Choice>
  </mc:AlternateContent>
  <xr:revisionPtr revIDLastSave="0" documentId="13_ncr:1_{A1A4F802-99D7-49D2-8CF5-D96DA47DEF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 Responses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P31" i="1" s="1"/>
  <c r="O30" i="1"/>
  <c r="P30" i="1" s="1"/>
  <c r="P29" i="1"/>
  <c r="O29" i="1"/>
  <c r="O28" i="1"/>
  <c r="P28" i="1" s="1"/>
  <c r="O27" i="1"/>
  <c r="P27" i="1" s="1"/>
  <c r="O26" i="1"/>
  <c r="P26" i="1" s="1"/>
  <c r="O25" i="1"/>
  <c r="P25" i="1" s="1"/>
  <c r="P24" i="1"/>
  <c r="O24" i="1"/>
  <c r="O23" i="1"/>
  <c r="P23" i="1" s="1"/>
  <c r="O22" i="1"/>
  <c r="P22" i="1" s="1"/>
  <c r="O21" i="1"/>
  <c r="P21" i="1" s="1"/>
  <c r="P20" i="1"/>
  <c r="O20" i="1"/>
  <c r="O19" i="1"/>
  <c r="P19" i="1" s="1"/>
  <c r="O18" i="1"/>
  <c r="P18" i="1" s="1"/>
  <c r="O17" i="1"/>
  <c r="P17" i="1" s="1"/>
  <c r="P16" i="1"/>
  <c r="O16" i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 s="1"/>
  <c r="O3" i="1"/>
  <c r="P3" i="1" s="1"/>
  <c r="O2" i="1"/>
  <c r="P2" i="1" s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C31" i="1"/>
  <c r="AD31" i="1" s="1"/>
  <c r="AC30" i="1"/>
  <c r="AD30" i="1" s="1"/>
  <c r="AC29" i="1"/>
  <c r="AD29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4" i="1"/>
  <c r="AD14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AC4" i="1"/>
  <c r="AD4" i="1" s="1"/>
  <c r="AC3" i="1"/>
  <c r="AD3" i="1" s="1"/>
  <c r="AC2" i="1"/>
  <c r="AD2" i="1" s="1"/>
  <c r="P32" i="1" l="1"/>
  <c r="P33" i="1" s="1"/>
  <c r="AD33" i="1"/>
  <c r="AD32" i="1"/>
</calcChain>
</file>

<file path=xl/sharedStrings.xml><?xml version="1.0" encoding="utf-8"?>
<sst xmlns="http://schemas.openxmlformats.org/spreadsheetml/2006/main" count="119" uniqueCount="108">
  <si>
    <t>Email Address</t>
  </si>
  <si>
    <t>Nama</t>
  </si>
  <si>
    <t>No. HP</t>
  </si>
  <si>
    <t>1. Saya merasa akan sering menggunakan website BAAK Gunadarma</t>
  </si>
  <si>
    <t xml:space="preserve">2. Saya merasa website BAAK Gunadarma rumit untuk digunakan </t>
  </si>
  <si>
    <t xml:space="preserve">3. Saya merasa website BAAK Gunadarma mudah digunakan </t>
  </si>
  <si>
    <t>4. Saya membutuhkan bantuan dari orang lain atau teknisi dalam menggunakan website BAAK Gunadarma</t>
  </si>
  <si>
    <t xml:space="preserve">5. Saya merasa fitur-fitur website BAAK Gunadarma berjalan dengan semestinya </t>
  </si>
  <si>
    <t>6. Saya merasa ada banyak hal yang tidak konsisten (tidak serasi) pada website BAAK Gunadarma</t>
  </si>
  <si>
    <t xml:space="preserve">7. Saya merasa orang lain akan memahami cara menggunakan website BAAK Gunadarma dengan cepat </t>
  </si>
  <si>
    <t>8. Saya merasa website BAAK Gunadarma membingungkan</t>
  </si>
  <si>
    <t>9. Saya merasa tidak ada hambatan dalam menggunakan website BAAK Gunadarma</t>
  </si>
  <si>
    <t>10. Saya perlu membiasakan diri terlebih dahulu sebelum menggunakan website BAAK Gunadarma</t>
  </si>
  <si>
    <t>Jumlah Skor</t>
  </si>
  <si>
    <t>amandazahrani02@gmail.com</t>
  </si>
  <si>
    <t>Nabila Amanda Zahrani</t>
  </si>
  <si>
    <t>087748307146</t>
  </si>
  <si>
    <t>hismawan78@gmail.com</t>
  </si>
  <si>
    <t>Hismawan Hadi</t>
  </si>
  <si>
    <t>089636641109</t>
  </si>
  <si>
    <t>wijayabagas07603@gmail.com</t>
  </si>
  <si>
    <t>Maulana Bagas Wijaya</t>
  </si>
  <si>
    <t>081318621504</t>
  </si>
  <si>
    <t>restaandisa@gmail.com</t>
  </si>
  <si>
    <t>Resta Andisa Wijayanti</t>
  </si>
  <si>
    <t>087886755885</t>
  </si>
  <si>
    <t>rrizaputrasadewa@gmail.com</t>
  </si>
  <si>
    <t>Riza Naufal Putrasadewa</t>
  </si>
  <si>
    <t>081585130175</t>
  </si>
  <si>
    <t>syafanisa5102@gmail.com</t>
  </si>
  <si>
    <t>Syafanisa Tsabitah</t>
  </si>
  <si>
    <t>081313387838</t>
  </si>
  <si>
    <t>chiarahanun19@gmail.com</t>
  </si>
  <si>
    <t>Chiara Hanun Raihanah Wibawa</t>
  </si>
  <si>
    <t>085921223365</t>
  </si>
  <si>
    <t>marshaaisya.ma@gmail.com</t>
  </si>
  <si>
    <t>Marsha Aisyaditara</t>
  </si>
  <si>
    <t>0895604109306</t>
  </si>
  <si>
    <t>daristyannisa@gmail.com</t>
  </si>
  <si>
    <t>Annisa Daristy</t>
  </si>
  <si>
    <t>081282109847</t>
  </si>
  <si>
    <t>fadhilnaufal859@gmail.com</t>
  </si>
  <si>
    <t>Fadhil Naufal Ar-rauf</t>
  </si>
  <si>
    <t>089676194646</t>
  </si>
  <si>
    <t>rizkyim06@gmail.com</t>
  </si>
  <si>
    <t>rizky fadhiilah</t>
  </si>
  <si>
    <t>085295525957</t>
  </si>
  <si>
    <t>muhhbill09@gmail.com</t>
  </si>
  <si>
    <t>Muhammad Habil Elparissa</t>
  </si>
  <si>
    <t>082385106071</t>
  </si>
  <si>
    <t>ummi.utum@gmail.com</t>
  </si>
  <si>
    <t>Ummi Kulthum</t>
  </si>
  <si>
    <t>081219254593</t>
  </si>
  <si>
    <t>azharalassad.03@gmail.com</t>
  </si>
  <si>
    <t>Azhar Al Assad</t>
  </si>
  <si>
    <t>081219483451</t>
  </si>
  <si>
    <t>presidentadul@gmail.com</t>
  </si>
  <si>
    <t>Abdul Aziz Priyambudi</t>
  </si>
  <si>
    <t>089638840166</t>
  </si>
  <si>
    <t>rismawahyuanandaputra@gmail.com</t>
  </si>
  <si>
    <t>Risma Wahyu Ananda Putra</t>
  </si>
  <si>
    <t>08970562046</t>
  </si>
  <si>
    <t>syahrulhakim.2252@gmail.com</t>
  </si>
  <si>
    <t xml:space="preserve">syahrul hakim </t>
  </si>
  <si>
    <t>085779601216</t>
  </si>
  <si>
    <t>ashismaqta@gmail.com</t>
  </si>
  <si>
    <t>Ashis</t>
  </si>
  <si>
    <t>085797354317</t>
  </si>
  <si>
    <t>Raihancalvert@gmail.com</t>
  </si>
  <si>
    <t>Muhammad Raihan</t>
  </si>
  <si>
    <t>081392613126</t>
  </si>
  <si>
    <t>haryobima.fp@gmail.com</t>
  </si>
  <si>
    <t>Haryo Bima Fajdel Putra</t>
  </si>
  <si>
    <t>082216332446</t>
  </si>
  <si>
    <t>reachjacq@gmail.com</t>
  </si>
  <si>
    <t>Jacqueline</t>
  </si>
  <si>
    <t>082299768889</t>
  </si>
  <si>
    <t>taniatriastuti08@gmail.com</t>
  </si>
  <si>
    <t>Tania Triastuti Pangestu</t>
  </si>
  <si>
    <t>089650226082</t>
  </si>
  <si>
    <t>syifadwi.p@gmail.com</t>
  </si>
  <si>
    <t>Syifa Dwi Prabawati</t>
  </si>
  <si>
    <t>081290822892</t>
  </si>
  <si>
    <t>mdaffadidanp@gmai.com</t>
  </si>
  <si>
    <t>Muhamad Daffa Didan Priyadi</t>
  </si>
  <si>
    <t>085849468697</t>
  </si>
  <si>
    <t>yogiapr6@gmail.com</t>
  </si>
  <si>
    <t>Yogi Apriyanto</t>
  </si>
  <si>
    <t>089603872958</t>
  </si>
  <si>
    <t>bagas.rizky1497@gmail.com</t>
  </si>
  <si>
    <t>bagas rizki ramadhan</t>
  </si>
  <si>
    <t>082315701080</t>
  </si>
  <si>
    <t>dafi4410@gmail.com</t>
  </si>
  <si>
    <t>Daffi Ilyas F</t>
  </si>
  <si>
    <t>081291401658</t>
  </si>
  <si>
    <t>ilyaswahyu060402@gmail.com</t>
  </si>
  <si>
    <t>Ilyas Wahyu Nugroho P.</t>
  </si>
  <si>
    <t>081290865426</t>
  </si>
  <si>
    <t>muhamadrikif23@gmail.com</t>
  </si>
  <si>
    <t>muhamad riki fawaiz</t>
  </si>
  <si>
    <t>089663590155</t>
  </si>
  <si>
    <t>syarifffudin77@gmail.com</t>
  </si>
  <si>
    <t>Muhamad Syarifudin</t>
  </si>
  <si>
    <t>081282716549</t>
  </si>
  <si>
    <t>total</t>
  </si>
  <si>
    <t>Skor SUS 2</t>
  </si>
  <si>
    <t>No.</t>
  </si>
  <si>
    <t>Skor SUS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</si>
</sst>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0"/>
  </numFmts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1" fillId="2" borderId="0" xfId="0" quotePrefix="1" applyFont="1" applyFill="1"/>
    <xf numFmtId="1" fontId="1" fillId="0" borderId="0" xfId="0" applyNumberFormat="1" applyFont="1"/>
    <xf numFmtId="0" fontId="3" fillId="0" borderId="0" xfId="0" applyFont="1"/>
    <xf numFmtId="17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33"/>
  <sheetViews>
    <sheetView tabSelected="1" workbookViewId="0">
      <pane ySplit="1" topLeftCell="A2" activePane="bottomLeft" state="frozen"/>
      <selection pane="bottomLeft" activeCell="P33" sqref="P33"/>
    </sheetView>
  </sheetViews>
  <sheetFormatPr defaultColWidth="12.54296875" defaultRowHeight="15.75" customHeight="1" x14ac:dyDescent="0.25"/>
  <cols>
    <col min="1" max="1" width="3.54296875" bestFit="1" customWidth="1"/>
    <col min="2" max="4" width="18.81640625" customWidth="1"/>
    <col min="5" max="5" width="5.6328125" customWidth="1"/>
    <col min="6" max="6" width="5.36328125" customWidth="1"/>
    <col min="7" max="7" width="5.7265625" customWidth="1"/>
    <col min="8" max="8" width="5.453125" customWidth="1"/>
    <col min="9" max="9" width="5.1796875" customWidth="1"/>
    <col min="10" max="10" width="4.54296875" customWidth="1"/>
    <col min="11" max="11" width="4.7265625" customWidth="1"/>
    <col min="12" max="12" width="4.453125" customWidth="1"/>
    <col min="13" max="13" width="5" customWidth="1"/>
    <col min="14" max="14" width="4.26953125" customWidth="1"/>
    <col min="15" max="15" width="4.81640625" customWidth="1"/>
    <col min="16" max="16" width="11.81640625" bestFit="1" customWidth="1"/>
    <col min="17" max="17" width="4.08984375" customWidth="1"/>
    <col min="18" max="29" width="4.81640625" customWidth="1"/>
    <col min="30" max="30" width="10.54296875" bestFit="1" customWidth="1"/>
  </cols>
  <sheetData>
    <row r="1" spans="1:30" ht="15.75" customHeight="1" x14ac:dyDescent="0.3">
      <c r="A1" s="1" t="s">
        <v>106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8" t="s">
        <v>107</v>
      </c>
      <c r="Q1" s="5"/>
      <c r="R1" s="1" t="s">
        <v>3</v>
      </c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  <c r="Z1" s="1" t="s">
        <v>11</v>
      </c>
      <c r="AA1" s="1" t="s">
        <v>12</v>
      </c>
      <c r="AB1" s="1" t="s">
        <v>104</v>
      </c>
      <c r="AC1" s="1" t="s">
        <v>13</v>
      </c>
      <c r="AD1" s="8" t="s">
        <v>105</v>
      </c>
    </row>
    <row r="2" spans="1:30" ht="15.75" customHeight="1" x14ac:dyDescent="0.25">
      <c r="A2" s="7">
        <v>1</v>
      </c>
      <c r="B2" s="1" t="s">
        <v>14</v>
      </c>
      <c r="C2" s="1" t="s">
        <v>15</v>
      </c>
      <c r="D2" s="2" t="s">
        <v>16</v>
      </c>
      <c r="E2" s="1">
        <v>4</v>
      </c>
      <c r="F2" s="1">
        <v>5</v>
      </c>
      <c r="G2" s="1">
        <v>2</v>
      </c>
      <c r="H2" s="1">
        <v>5</v>
      </c>
      <c r="I2" s="1">
        <v>3</v>
      </c>
      <c r="J2" s="1">
        <v>1</v>
      </c>
      <c r="K2" s="1">
        <v>4</v>
      </c>
      <c r="L2" s="1">
        <v>2</v>
      </c>
      <c r="M2" s="1">
        <v>3</v>
      </c>
      <c r="N2" s="1">
        <v>1</v>
      </c>
      <c r="O2" s="1">
        <f t="shared" ref="O2:O31" si="0">((E2-1)+(5-F2)+(G2-1)+(5-H2)+(I2-1)+(5-J2)+(K2-1)+(5-L2)+(M2-1)+(5-N2))</f>
        <v>22</v>
      </c>
      <c r="P2" s="1">
        <f t="shared" ref="P2:P31" si="1">O2*2.5</f>
        <v>55</v>
      </c>
      <c r="Q2" s="6"/>
      <c r="R2">
        <v>5</v>
      </c>
      <c r="S2">
        <v>1</v>
      </c>
      <c r="T2">
        <v>4</v>
      </c>
      <c r="U2">
        <v>2</v>
      </c>
      <c r="V2">
        <v>3</v>
      </c>
      <c r="W2">
        <v>3</v>
      </c>
      <c r="X2">
        <v>4</v>
      </c>
      <c r="Y2">
        <v>4</v>
      </c>
      <c r="Z2">
        <v>5</v>
      </c>
      <c r="AA2">
        <v>4</v>
      </c>
      <c r="AB2">
        <f>SUM(R2:AA2)</f>
        <v>35</v>
      </c>
      <c r="AC2" s="3">
        <f t="shared" ref="AC2:AC31" si="2">((R2-1)+(5-S2)+(T2-1)+(5-U2)+(V2-1)+(5-W2)+(X2-1)+(5-Y2)+(Z2-1)+(5-AA2))</f>
        <v>27</v>
      </c>
      <c r="AD2" s="3">
        <f t="shared" ref="AD2:AD31" si="3">AC2*2.5</f>
        <v>67.5</v>
      </c>
    </row>
    <row r="3" spans="1:30" ht="15.75" customHeight="1" x14ac:dyDescent="0.25">
      <c r="A3" s="7">
        <v>2</v>
      </c>
      <c r="B3" s="1" t="s">
        <v>17</v>
      </c>
      <c r="C3" s="1" t="s">
        <v>18</v>
      </c>
      <c r="D3" s="2" t="s">
        <v>19</v>
      </c>
      <c r="E3" s="1">
        <v>5</v>
      </c>
      <c r="F3" s="1">
        <v>4</v>
      </c>
      <c r="G3" s="1">
        <v>3</v>
      </c>
      <c r="H3" s="1">
        <v>2</v>
      </c>
      <c r="I3" s="1">
        <v>3</v>
      </c>
      <c r="J3" s="1">
        <v>1</v>
      </c>
      <c r="K3" s="1">
        <v>3</v>
      </c>
      <c r="L3" s="1">
        <v>3</v>
      </c>
      <c r="M3" s="1">
        <v>2</v>
      </c>
      <c r="N3" s="1">
        <v>4</v>
      </c>
      <c r="O3" s="1">
        <f t="shared" si="0"/>
        <v>22</v>
      </c>
      <c r="P3" s="1">
        <f t="shared" si="1"/>
        <v>55</v>
      </c>
      <c r="Q3" s="6"/>
      <c r="R3">
        <v>5</v>
      </c>
      <c r="S3">
        <v>3</v>
      </c>
      <c r="T3">
        <v>5</v>
      </c>
      <c r="U3">
        <v>3</v>
      </c>
      <c r="V3">
        <v>5</v>
      </c>
      <c r="W3">
        <v>3</v>
      </c>
      <c r="X3">
        <v>5</v>
      </c>
      <c r="Y3">
        <v>4</v>
      </c>
      <c r="Z3">
        <v>5</v>
      </c>
      <c r="AA3">
        <v>4</v>
      </c>
      <c r="AB3">
        <f t="shared" ref="AB3:AB31" si="4">SUM(R3:AA3)</f>
        <v>42</v>
      </c>
      <c r="AC3" s="3">
        <f t="shared" si="2"/>
        <v>28</v>
      </c>
      <c r="AD3" s="3">
        <f t="shared" si="3"/>
        <v>70</v>
      </c>
    </row>
    <row r="4" spans="1:30" ht="15.75" customHeight="1" x14ac:dyDescent="0.25">
      <c r="A4" s="7">
        <v>3</v>
      </c>
      <c r="B4" s="1" t="s">
        <v>20</v>
      </c>
      <c r="C4" s="1" t="s">
        <v>21</v>
      </c>
      <c r="D4" s="2" t="s">
        <v>22</v>
      </c>
      <c r="E4" s="1">
        <v>4</v>
      </c>
      <c r="F4" s="1">
        <v>5</v>
      </c>
      <c r="G4" s="1">
        <v>4</v>
      </c>
      <c r="H4" s="1">
        <v>5</v>
      </c>
      <c r="I4" s="1">
        <v>2</v>
      </c>
      <c r="J4" s="1">
        <v>4</v>
      </c>
      <c r="K4" s="1">
        <v>3</v>
      </c>
      <c r="L4" s="1">
        <v>2</v>
      </c>
      <c r="M4" s="1">
        <v>3</v>
      </c>
      <c r="N4" s="1">
        <v>1</v>
      </c>
      <c r="O4" s="1">
        <f t="shared" si="0"/>
        <v>19</v>
      </c>
      <c r="P4" s="1">
        <f t="shared" si="1"/>
        <v>47.5</v>
      </c>
      <c r="Q4" s="6"/>
      <c r="R4">
        <v>5</v>
      </c>
      <c r="S4">
        <v>1</v>
      </c>
      <c r="T4">
        <v>4</v>
      </c>
      <c r="U4">
        <v>2</v>
      </c>
      <c r="V4">
        <v>5</v>
      </c>
      <c r="W4">
        <v>2</v>
      </c>
      <c r="X4">
        <v>5</v>
      </c>
      <c r="Y4">
        <v>1</v>
      </c>
      <c r="Z4">
        <v>5</v>
      </c>
      <c r="AA4">
        <v>1</v>
      </c>
      <c r="AB4">
        <f t="shared" si="4"/>
        <v>31</v>
      </c>
      <c r="AC4" s="3">
        <f t="shared" si="2"/>
        <v>37</v>
      </c>
      <c r="AD4" s="3">
        <f t="shared" si="3"/>
        <v>92.5</v>
      </c>
    </row>
    <row r="5" spans="1:30" ht="15.75" customHeight="1" x14ac:dyDescent="0.25">
      <c r="A5" s="7">
        <v>4</v>
      </c>
      <c r="B5" s="1" t="s">
        <v>23</v>
      </c>
      <c r="C5" s="1" t="s">
        <v>24</v>
      </c>
      <c r="D5" s="2" t="s">
        <v>25</v>
      </c>
      <c r="E5" s="1">
        <v>1</v>
      </c>
      <c r="F5" s="1">
        <v>2</v>
      </c>
      <c r="G5" s="1">
        <v>4</v>
      </c>
      <c r="H5" s="1">
        <v>3</v>
      </c>
      <c r="I5" s="1">
        <v>4</v>
      </c>
      <c r="J5" s="1">
        <v>4</v>
      </c>
      <c r="K5" s="1">
        <v>4</v>
      </c>
      <c r="L5" s="1">
        <v>1</v>
      </c>
      <c r="M5" s="1">
        <v>2</v>
      </c>
      <c r="N5" s="1">
        <v>3</v>
      </c>
      <c r="O5" s="1">
        <f t="shared" si="0"/>
        <v>22</v>
      </c>
      <c r="P5" s="1">
        <f t="shared" si="1"/>
        <v>55</v>
      </c>
      <c r="Q5" s="6"/>
      <c r="R5">
        <v>5</v>
      </c>
      <c r="S5">
        <v>5</v>
      </c>
      <c r="T5">
        <v>5</v>
      </c>
      <c r="U5">
        <v>1</v>
      </c>
      <c r="V5">
        <v>5</v>
      </c>
      <c r="W5">
        <v>3</v>
      </c>
      <c r="X5">
        <v>4</v>
      </c>
      <c r="Y5">
        <v>1</v>
      </c>
      <c r="Z5">
        <v>5</v>
      </c>
      <c r="AA5">
        <v>2</v>
      </c>
      <c r="AB5">
        <f t="shared" si="4"/>
        <v>36</v>
      </c>
      <c r="AC5" s="3">
        <f t="shared" si="2"/>
        <v>32</v>
      </c>
      <c r="AD5" s="3">
        <f t="shared" si="3"/>
        <v>80</v>
      </c>
    </row>
    <row r="6" spans="1:30" ht="15.75" customHeight="1" x14ac:dyDescent="0.25">
      <c r="A6" s="7">
        <v>5</v>
      </c>
      <c r="B6" s="1" t="s">
        <v>26</v>
      </c>
      <c r="C6" s="1" t="s">
        <v>27</v>
      </c>
      <c r="D6" s="2" t="s">
        <v>28</v>
      </c>
      <c r="E6" s="1">
        <v>5</v>
      </c>
      <c r="F6" s="1">
        <v>4</v>
      </c>
      <c r="G6" s="1">
        <v>4</v>
      </c>
      <c r="H6" s="1">
        <v>2</v>
      </c>
      <c r="I6" s="1">
        <v>1</v>
      </c>
      <c r="J6" s="1">
        <v>4</v>
      </c>
      <c r="K6" s="1">
        <v>5</v>
      </c>
      <c r="L6" s="1">
        <v>1</v>
      </c>
      <c r="M6" s="1">
        <v>3</v>
      </c>
      <c r="N6" s="1">
        <v>1</v>
      </c>
      <c r="O6" s="1">
        <f t="shared" si="0"/>
        <v>26</v>
      </c>
      <c r="P6" s="1">
        <f t="shared" si="1"/>
        <v>65</v>
      </c>
      <c r="Q6" s="6"/>
      <c r="R6">
        <v>5</v>
      </c>
      <c r="S6">
        <v>1</v>
      </c>
      <c r="T6">
        <v>5</v>
      </c>
      <c r="U6">
        <v>5</v>
      </c>
      <c r="V6">
        <v>5</v>
      </c>
      <c r="W6">
        <v>1</v>
      </c>
      <c r="X6">
        <v>5</v>
      </c>
      <c r="Y6">
        <v>1</v>
      </c>
      <c r="Z6">
        <v>5</v>
      </c>
      <c r="AA6">
        <v>3</v>
      </c>
      <c r="AB6">
        <f t="shared" si="4"/>
        <v>36</v>
      </c>
      <c r="AC6" s="3">
        <f t="shared" si="2"/>
        <v>34</v>
      </c>
      <c r="AD6" s="3">
        <f t="shared" si="3"/>
        <v>85</v>
      </c>
    </row>
    <row r="7" spans="1:30" ht="15.75" customHeight="1" x14ac:dyDescent="0.25">
      <c r="A7" s="7">
        <v>6</v>
      </c>
      <c r="B7" s="1" t="s">
        <v>29</v>
      </c>
      <c r="C7" s="1" t="s">
        <v>30</v>
      </c>
      <c r="D7" s="2" t="s">
        <v>31</v>
      </c>
      <c r="E7" s="1">
        <v>2</v>
      </c>
      <c r="F7" s="1">
        <v>1</v>
      </c>
      <c r="G7" s="1">
        <v>3</v>
      </c>
      <c r="H7" s="1">
        <v>5</v>
      </c>
      <c r="I7" s="1">
        <v>2</v>
      </c>
      <c r="J7" s="1">
        <v>3</v>
      </c>
      <c r="K7" s="1">
        <v>5</v>
      </c>
      <c r="L7" s="1">
        <v>1</v>
      </c>
      <c r="M7" s="1">
        <v>1</v>
      </c>
      <c r="N7" s="1">
        <v>3</v>
      </c>
      <c r="O7" s="1">
        <f t="shared" si="0"/>
        <v>20</v>
      </c>
      <c r="P7" s="1">
        <f t="shared" si="1"/>
        <v>50</v>
      </c>
      <c r="Q7" s="6"/>
      <c r="R7">
        <v>5</v>
      </c>
      <c r="S7">
        <v>2</v>
      </c>
      <c r="T7">
        <v>4</v>
      </c>
      <c r="U7">
        <v>1</v>
      </c>
      <c r="V7">
        <v>5</v>
      </c>
      <c r="W7">
        <v>2</v>
      </c>
      <c r="X7">
        <v>4</v>
      </c>
      <c r="Y7">
        <v>1</v>
      </c>
      <c r="Z7">
        <v>5</v>
      </c>
      <c r="AA7">
        <v>4</v>
      </c>
      <c r="AB7">
        <f t="shared" si="4"/>
        <v>33</v>
      </c>
      <c r="AC7" s="3">
        <f t="shared" si="2"/>
        <v>33</v>
      </c>
      <c r="AD7" s="3">
        <f t="shared" si="3"/>
        <v>82.5</v>
      </c>
    </row>
    <row r="8" spans="1:30" ht="15.75" customHeight="1" x14ac:dyDescent="0.25">
      <c r="A8" s="7">
        <v>7</v>
      </c>
      <c r="B8" s="1" t="s">
        <v>32</v>
      </c>
      <c r="C8" s="1" t="s">
        <v>33</v>
      </c>
      <c r="D8" s="2" t="s">
        <v>34</v>
      </c>
      <c r="E8" s="1">
        <v>5</v>
      </c>
      <c r="F8" s="1">
        <v>1</v>
      </c>
      <c r="G8" s="1">
        <v>2</v>
      </c>
      <c r="H8" s="1">
        <v>3</v>
      </c>
      <c r="I8" s="1">
        <v>4</v>
      </c>
      <c r="J8" s="1">
        <v>4</v>
      </c>
      <c r="K8" s="1">
        <v>5</v>
      </c>
      <c r="L8" s="1">
        <v>1</v>
      </c>
      <c r="M8" s="1">
        <v>3</v>
      </c>
      <c r="N8" s="1">
        <v>4</v>
      </c>
      <c r="O8" s="1">
        <f t="shared" si="0"/>
        <v>26</v>
      </c>
      <c r="P8" s="1">
        <f t="shared" si="1"/>
        <v>65</v>
      </c>
      <c r="Q8" s="6"/>
      <c r="R8">
        <v>5</v>
      </c>
      <c r="S8">
        <v>3</v>
      </c>
      <c r="T8">
        <v>5</v>
      </c>
      <c r="U8">
        <v>2</v>
      </c>
      <c r="V8">
        <v>4</v>
      </c>
      <c r="W8">
        <v>3</v>
      </c>
      <c r="X8">
        <v>5</v>
      </c>
      <c r="Y8">
        <v>1</v>
      </c>
      <c r="Z8">
        <v>5</v>
      </c>
      <c r="AA8">
        <v>1</v>
      </c>
      <c r="AB8">
        <f t="shared" si="4"/>
        <v>34</v>
      </c>
      <c r="AC8" s="3">
        <f t="shared" si="2"/>
        <v>34</v>
      </c>
      <c r="AD8" s="3">
        <f t="shared" si="3"/>
        <v>85</v>
      </c>
    </row>
    <row r="9" spans="1:30" ht="15.75" customHeight="1" x14ac:dyDescent="0.25">
      <c r="A9" s="7">
        <v>8</v>
      </c>
      <c r="B9" s="1" t="s">
        <v>35</v>
      </c>
      <c r="C9" s="1" t="s">
        <v>36</v>
      </c>
      <c r="D9" s="2" t="s">
        <v>37</v>
      </c>
      <c r="E9" s="1">
        <v>2</v>
      </c>
      <c r="F9" s="1">
        <v>5</v>
      </c>
      <c r="G9" s="1">
        <v>4</v>
      </c>
      <c r="H9" s="1">
        <v>2</v>
      </c>
      <c r="I9" s="1">
        <v>1</v>
      </c>
      <c r="J9" s="1">
        <v>4</v>
      </c>
      <c r="K9" s="1">
        <v>5</v>
      </c>
      <c r="L9" s="1">
        <v>1</v>
      </c>
      <c r="M9" s="1">
        <v>2</v>
      </c>
      <c r="N9" s="1">
        <v>5</v>
      </c>
      <c r="O9" s="1">
        <f t="shared" si="0"/>
        <v>17</v>
      </c>
      <c r="P9" s="1">
        <f t="shared" si="1"/>
        <v>42.5</v>
      </c>
      <c r="Q9" s="6"/>
      <c r="R9">
        <v>5</v>
      </c>
      <c r="S9">
        <v>1</v>
      </c>
      <c r="T9">
        <v>5</v>
      </c>
      <c r="U9">
        <v>1</v>
      </c>
      <c r="V9">
        <v>5</v>
      </c>
      <c r="W9">
        <v>1</v>
      </c>
      <c r="X9">
        <v>5</v>
      </c>
      <c r="Y9">
        <v>2</v>
      </c>
      <c r="Z9">
        <v>5</v>
      </c>
      <c r="AA9">
        <v>3</v>
      </c>
      <c r="AB9">
        <f t="shared" si="4"/>
        <v>33</v>
      </c>
      <c r="AC9" s="3">
        <f t="shared" si="2"/>
        <v>37</v>
      </c>
      <c r="AD9" s="3">
        <f t="shared" si="3"/>
        <v>92.5</v>
      </c>
    </row>
    <row r="10" spans="1:30" ht="15.75" customHeight="1" x14ac:dyDescent="0.25">
      <c r="A10" s="7">
        <v>9</v>
      </c>
      <c r="B10" s="1" t="s">
        <v>38</v>
      </c>
      <c r="C10" s="1" t="s">
        <v>39</v>
      </c>
      <c r="D10" s="2" t="s">
        <v>40</v>
      </c>
      <c r="E10" s="1">
        <v>5</v>
      </c>
      <c r="F10" s="1">
        <v>4</v>
      </c>
      <c r="G10" s="1">
        <v>5</v>
      </c>
      <c r="H10" s="1">
        <v>5</v>
      </c>
      <c r="I10" s="1">
        <v>4</v>
      </c>
      <c r="J10" s="1">
        <v>2</v>
      </c>
      <c r="K10" s="1">
        <v>5</v>
      </c>
      <c r="L10" s="1">
        <v>5</v>
      </c>
      <c r="M10" s="1">
        <v>3</v>
      </c>
      <c r="N10" s="1">
        <v>5</v>
      </c>
      <c r="O10" s="1">
        <f t="shared" si="0"/>
        <v>21</v>
      </c>
      <c r="P10" s="1">
        <f t="shared" si="1"/>
        <v>52.5</v>
      </c>
      <c r="Q10" s="6"/>
      <c r="R10">
        <v>5</v>
      </c>
      <c r="S10">
        <v>1</v>
      </c>
      <c r="T10">
        <v>5</v>
      </c>
      <c r="U10">
        <v>1</v>
      </c>
      <c r="V10">
        <v>4</v>
      </c>
      <c r="W10">
        <v>2</v>
      </c>
      <c r="X10">
        <v>4</v>
      </c>
      <c r="Y10">
        <v>1</v>
      </c>
      <c r="Z10">
        <v>4</v>
      </c>
      <c r="AA10">
        <v>5</v>
      </c>
      <c r="AB10">
        <f t="shared" si="4"/>
        <v>32</v>
      </c>
      <c r="AC10" s="3">
        <f t="shared" si="2"/>
        <v>32</v>
      </c>
      <c r="AD10" s="3">
        <f t="shared" si="3"/>
        <v>80</v>
      </c>
    </row>
    <row r="11" spans="1:30" ht="15.75" customHeight="1" x14ac:dyDescent="0.25">
      <c r="A11" s="7">
        <v>10</v>
      </c>
      <c r="B11" s="1" t="s">
        <v>41</v>
      </c>
      <c r="C11" s="1" t="s">
        <v>42</v>
      </c>
      <c r="D11" s="2" t="s">
        <v>43</v>
      </c>
      <c r="E11" s="1">
        <v>5</v>
      </c>
      <c r="F11" s="1">
        <v>4</v>
      </c>
      <c r="G11" s="1">
        <v>4</v>
      </c>
      <c r="H11" s="1">
        <v>5</v>
      </c>
      <c r="I11" s="1">
        <v>2</v>
      </c>
      <c r="J11" s="1">
        <v>4</v>
      </c>
      <c r="K11" s="1">
        <v>2</v>
      </c>
      <c r="L11" s="1">
        <v>1</v>
      </c>
      <c r="M11" s="1">
        <v>5</v>
      </c>
      <c r="N11" s="1">
        <v>1</v>
      </c>
      <c r="O11" s="1">
        <f t="shared" si="0"/>
        <v>23</v>
      </c>
      <c r="P11" s="1">
        <f>O11*2.5</f>
        <v>57.5</v>
      </c>
      <c r="Q11" s="6"/>
      <c r="R11">
        <v>5</v>
      </c>
      <c r="S11">
        <v>3</v>
      </c>
      <c r="T11">
        <v>5</v>
      </c>
      <c r="U11">
        <v>1</v>
      </c>
      <c r="V11">
        <v>5</v>
      </c>
      <c r="W11">
        <v>2</v>
      </c>
      <c r="X11">
        <v>5</v>
      </c>
      <c r="Y11">
        <v>1</v>
      </c>
      <c r="Z11">
        <v>5</v>
      </c>
      <c r="AA11">
        <v>1</v>
      </c>
      <c r="AB11">
        <f t="shared" si="4"/>
        <v>33</v>
      </c>
      <c r="AC11" s="3">
        <f t="shared" si="2"/>
        <v>37</v>
      </c>
      <c r="AD11" s="3">
        <f t="shared" si="3"/>
        <v>92.5</v>
      </c>
    </row>
    <row r="12" spans="1:30" ht="15.75" customHeight="1" x14ac:dyDescent="0.25">
      <c r="A12" s="7">
        <v>11</v>
      </c>
      <c r="B12" s="1" t="s">
        <v>44</v>
      </c>
      <c r="C12" s="1" t="s">
        <v>45</v>
      </c>
      <c r="D12" s="2" t="s">
        <v>46</v>
      </c>
      <c r="E12" s="1">
        <v>5</v>
      </c>
      <c r="F12" s="1">
        <v>3</v>
      </c>
      <c r="G12" s="1">
        <v>1</v>
      </c>
      <c r="H12" s="1">
        <v>5</v>
      </c>
      <c r="I12" s="1">
        <v>3</v>
      </c>
      <c r="J12" s="1">
        <v>4</v>
      </c>
      <c r="K12" s="1">
        <v>5</v>
      </c>
      <c r="L12" s="1">
        <v>2</v>
      </c>
      <c r="M12" s="1">
        <v>3</v>
      </c>
      <c r="N12" s="1">
        <v>4</v>
      </c>
      <c r="O12" s="1">
        <f t="shared" si="0"/>
        <v>19</v>
      </c>
      <c r="P12" s="1">
        <f t="shared" si="1"/>
        <v>47.5</v>
      </c>
      <c r="Q12" s="6"/>
      <c r="R12">
        <v>4</v>
      </c>
      <c r="S12">
        <v>2</v>
      </c>
      <c r="T12">
        <v>5</v>
      </c>
      <c r="U12">
        <v>2</v>
      </c>
      <c r="V12">
        <v>3</v>
      </c>
      <c r="W12">
        <v>2</v>
      </c>
      <c r="X12">
        <v>5</v>
      </c>
      <c r="Y12">
        <v>2</v>
      </c>
      <c r="Z12">
        <v>5</v>
      </c>
      <c r="AA12">
        <v>1</v>
      </c>
      <c r="AB12">
        <f t="shared" si="4"/>
        <v>31</v>
      </c>
      <c r="AC12" s="3">
        <f t="shared" si="2"/>
        <v>33</v>
      </c>
      <c r="AD12" s="3">
        <f t="shared" si="3"/>
        <v>82.5</v>
      </c>
    </row>
    <row r="13" spans="1:30" ht="15.75" customHeight="1" x14ac:dyDescent="0.25">
      <c r="A13" s="7">
        <v>12</v>
      </c>
      <c r="B13" s="1" t="s">
        <v>47</v>
      </c>
      <c r="C13" s="1" t="s">
        <v>48</v>
      </c>
      <c r="D13" s="2" t="s">
        <v>49</v>
      </c>
      <c r="E13" s="1">
        <v>4</v>
      </c>
      <c r="F13" s="1">
        <v>4</v>
      </c>
      <c r="G13" s="1">
        <v>4</v>
      </c>
      <c r="H13" s="1">
        <v>4</v>
      </c>
      <c r="I13" s="1">
        <v>4</v>
      </c>
      <c r="J13" s="1">
        <v>3</v>
      </c>
      <c r="K13" s="1">
        <v>2</v>
      </c>
      <c r="L13" s="1">
        <v>1</v>
      </c>
      <c r="M13" s="1">
        <v>3</v>
      </c>
      <c r="N13" s="1">
        <v>4</v>
      </c>
      <c r="O13" s="1">
        <f t="shared" si="0"/>
        <v>21</v>
      </c>
      <c r="P13" s="1">
        <f t="shared" si="1"/>
        <v>52.5</v>
      </c>
      <c r="Q13" s="6"/>
      <c r="R13">
        <v>5</v>
      </c>
      <c r="S13">
        <v>2</v>
      </c>
      <c r="T13">
        <v>4</v>
      </c>
      <c r="U13">
        <v>1</v>
      </c>
      <c r="V13">
        <v>4</v>
      </c>
      <c r="W13">
        <v>2</v>
      </c>
      <c r="X13">
        <v>4</v>
      </c>
      <c r="Y13">
        <v>2</v>
      </c>
      <c r="Z13">
        <v>4</v>
      </c>
      <c r="AA13">
        <v>2</v>
      </c>
      <c r="AB13">
        <f t="shared" si="4"/>
        <v>30</v>
      </c>
      <c r="AC13" s="3">
        <f t="shared" si="2"/>
        <v>32</v>
      </c>
      <c r="AD13" s="3">
        <f t="shared" si="3"/>
        <v>80</v>
      </c>
    </row>
    <row r="14" spans="1:30" ht="15.75" customHeight="1" x14ac:dyDescent="0.25">
      <c r="A14" s="7">
        <v>13</v>
      </c>
      <c r="B14" s="1" t="s">
        <v>50</v>
      </c>
      <c r="C14" s="1" t="s">
        <v>51</v>
      </c>
      <c r="D14" s="2" t="s">
        <v>52</v>
      </c>
      <c r="E14" s="1">
        <v>2</v>
      </c>
      <c r="F14" s="1">
        <v>1</v>
      </c>
      <c r="G14" s="1">
        <v>2</v>
      </c>
      <c r="H14" s="1">
        <v>3</v>
      </c>
      <c r="I14" s="1">
        <v>4</v>
      </c>
      <c r="J14" s="1">
        <v>3</v>
      </c>
      <c r="K14" s="1">
        <v>5</v>
      </c>
      <c r="L14" s="1">
        <v>1</v>
      </c>
      <c r="M14" s="1">
        <v>1</v>
      </c>
      <c r="N14" s="1">
        <v>2</v>
      </c>
      <c r="O14" s="1">
        <f t="shared" si="0"/>
        <v>24</v>
      </c>
      <c r="P14" s="1">
        <f t="shared" si="1"/>
        <v>60</v>
      </c>
      <c r="Q14" s="6"/>
      <c r="R14">
        <v>5</v>
      </c>
      <c r="S14">
        <v>2</v>
      </c>
      <c r="T14">
        <v>5</v>
      </c>
      <c r="U14">
        <v>1</v>
      </c>
      <c r="V14">
        <v>5</v>
      </c>
      <c r="W14">
        <v>2</v>
      </c>
      <c r="X14">
        <v>5</v>
      </c>
      <c r="Y14">
        <v>1</v>
      </c>
      <c r="Z14">
        <v>4</v>
      </c>
      <c r="AA14">
        <v>5</v>
      </c>
      <c r="AB14">
        <f t="shared" si="4"/>
        <v>35</v>
      </c>
      <c r="AC14" s="3">
        <f t="shared" si="2"/>
        <v>33</v>
      </c>
      <c r="AD14" s="3">
        <f t="shared" si="3"/>
        <v>82.5</v>
      </c>
    </row>
    <row r="15" spans="1:30" ht="15.75" customHeight="1" x14ac:dyDescent="0.25">
      <c r="A15" s="7">
        <v>14</v>
      </c>
      <c r="B15" s="1" t="s">
        <v>53</v>
      </c>
      <c r="C15" s="1" t="s">
        <v>54</v>
      </c>
      <c r="D15" s="2" t="s">
        <v>55</v>
      </c>
      <c r="E15" s="1">
        <v>3</v>
      </c>
      <c r="F15" s="1">
        <v>1</v>
      </c>
      <c r="G15" s="1">
        <v>2</v>
      </c>
      <c r="H15" s="1">
        <v>5</v>
      </c>
      <c r="I15" s="1">
        <v>5</v>
      </c>
      <c r="J15" s="1">
        <v>5</v>
      </c>
      <c r="K15" s="1">
        <v>4</v>
      </c>
      <c r="L15" s="1">
        <v>3</v>
      </c>
      <c r="M15" s="1">
        <v>2</v>
      </c>
      <c r="N15" s="1">
        <v>4</v>
      </c>
      <c r="O15" s="1">
        <f t="shared" si="0"/>
        <v>18</v>
      </c>
      <c r="P15" s="1">
        <f t="shared" si="1"/>
        <v>45</v>
      </c>
      <c r="Q15" s="6"/>
      <c r="R15">
        <v>5</v>
      </c>
      <c r="S15">
        <v>1</v>
      </c>
      <c r="T15">
        <v>5</v>
      </c>
      <c r="U15">
        <v>3</v>
      </c>
      <c r="V15">
        <v>5</v>
      </c>
      <c r="W15">
        <v>3</v>
      </c>
      <c r="X15">
        <v>5</v>
      </c>
      <c r="Y15">
        <v>3</v>
      </c>
      <c r="Z15">
        <v>5</v>
      </c>
      <c r="AA15">
        <v>1</v>
      </c>
      <c r="AB15">
        <f t="shared" si="4"/>
        <v>36</v>
      </c>
      <c r="AC15" s="3">
        <f t="shared" si="2"/>
        <v>34</v>
      </c>
      <c r="AD15" s="3">
        <f t="shared" si="3"/>
        <v>85</v>
      </c>
    </row>
    <row r="16" spans="1:30" ht="15.75" customHeight="1" x14ac:dyDescent="0.25">
      <c r="A16" s="7">
        <v>15</v>
      </c>
      <c r="B16" s="1" t="s">
        <v>56</v>
      </c>
      <c r="C16" s="1" t="s">
        <v>57</v>
      </c>
      <c r="D16" s="2" t="s">
        <v>58</v>
      </c>
      <c r="E16" s="1">
        <v>4</v>
      </c>
      <c r="F16" s="1">
        <v>4</v>
      </c>
      <c r="G16" s="1">
        <v>3</v>
      </c>
      <c r="H16" s="1">
        <v>5</v>
      </c>
      <c r="I16" s="1">
        <v>4</v>
      </c>
      <c r="J16" s="1">
        <v>3</v>
      </c>
      <c r="K16" s="1">
        <v>4</v>
      </c>
      <c r="L16" s="1">
        <v>3</v>
      </c>
      <c r="M16" s="1">
        <v>1</v>
      </c>
      <c r="N16" s="1">
        <v>5</v>
      </c>
      <c r="O16" s="1">
        <f t="shared" si="0"/>
        <v>16</v>
      </c>
      <c r="P16" s="1">
        <f t="shared" si="1"/>
        <v>40</v>
      </c>
      <c r="Q16" s="6"/>
      <c r="R16">
        <v>5</v>
      </c>
      <c r="S16">
        <v>1</v>
      </c>
      <c r="T16">
        <v>5</v>
      </c>
      <c r="U16">
        <v>1</v>
      </c>
      <c r="V16">
        <v>5</v>
      </c>
      <c r="W16">
        <v>1</v>
      </c>
      <c r="X16">
        <v>5</v>
      </c>
      <c r="Y16">
        <v>2</v>
      </c>
      <c r="Z16">
        <v>3</v>
      </c>
      <c r="AA16">
        <v>3</v>
      </c>
      <c r="AB16">
        <f t="shared" si="4"/>
        <v>31</v>
      </c>
      <c r="AC16" s="3">
        <f t="shared" si="2"/>
        <v>35</v>
      </c>
      <c r="AD16" s="3">
        <f t="shared" si="3"/>
        <v>87.5</v>
      </c>
    </row>
    <row r="17" spans="1:30" ht="15.75" customHeight="1" x14ac:dyDescent="0.25">
      <c r="A17" s="7">
        <v>16</v>
      </c>
      <c r="B17" s="1" t="s">
        <v>59</v>
      </c>
      <c r="C17" s="1" t="s">
        <v>60</v>
      </c>
      <c r="D17" s="2" t="s">
        <v>61</v>
      </c>
      <c r="E17" s="1">
        <v>5</v>
      </c>
      <c r="F17" s="1">
        <v>2</v>
      </c>
      <c r="G17" s="1">
        <v>4</v>
      </c>
      <c r="H17" s="1">
        <v>2</v>
      </c>
      <c r="I17" s="1">
        <v>1</v>
      </c>
      <c r="J17" s="1">
        <v>2</v>
      </c>
      <c r="K17" s="1">
        <v>2</v>
      </c>
      <c r="L17" s="1">
        <v>4</v>
      </c>
      <c r="M17" s="1">
        <v>3</v>
      </c>
      <c r="N17" s="1">
        <v>2</v>
      </c>
      <c r="O17" s="1">
        <f t="shared" si="0"/>
        <v>23</v>
      </c>
      <c r="P17" s="1">
        <f t="shared" si="1"/>
        <v>57.5</v>
      </c>
      <c r="Q17" s="6"/>
      <c r="R17">
        <v>4</v>
      </c>
      <c r="S17">
        <v>3</v>
      </c>
      <c r="T17">
        <v>4</v>
      </c>
      <c r="U17">
        <v>1</v>
      </c>
      <c r="V17">
        <v>5</v>
      </c>
      <c r="W17">
        <v>1</v>
      </c>
      <c r="X17">
        <v>5</v>
      </c>
      <c r="Y17">
        <v>1</v>
      </c>
      <c r="Z17">
        <v>5</v>
      </c>
      <c r="AA17">
        <v>1</v>
      </c>
      <c r="AB17">
        <f t="shared" si="4"/>
        <v>30</v>
      </c>
      <c r="AC17" s="3">
        <f t="shared" si="2"/>
        <v>36</v>
      </c>
      <c r="AD17" s="3">
        <f t="shared" si="3"/>
        <v>90</v>
      </c>
    </row>
    <row r="18" spans="1:30" ht="15.75" customHeight="1" x14ac:dyDescent="0.25">
      <c r="A18" s="7">
        <v>17</v>
      </c>
      <c r="B18" s="1" t="s">
        <v>62</v>
      </c>
      <c r="C18" s="1" t="s">
        <v>63</v>
      </c>
      <c r="D18" s="2" t="s">
        <v>64</v>
      </c>
      <c r="E18" s="1">
        <v>5</v>
      </c>
      <c r="F18" s="1">
        <v>3</v>
      </c>
      <c r="G18" s="1">
        <v>3</v>
      </c>
      <c r="H18" s="1">
        <v>5</v>
      </c>
      <c r="I18" s="1">
        <v>4</v>
      </c>
      <c r="J18" s="1">
        <v>5</v>
      </c>
      <c r="K18" s="1">
        <v>4</v>
      </c>
      <c r="L18" s="1">
        <v>2</v>
      </c>
      <c r="M18" s="1">
        <v>4</v>
      </c>
      <c r="N18" s="1">
        <v>5</v>
      </c>
      <c r="O18" s="1">
        <f t="shared" si="0"/>
        <v>20</v>
      </c>
      <c r="P18" s="1">
        <f t="shared" si="1"/>
        <v>50</v>
      </c>
      <c r="Q18" s="6"/>
      <c r="R18">
        <v>5</v>
      </c>
      <c r="S18">
        <v>1</v>
      </c>
      <c r="T18">
        <v>3</v>
      </c>
      <c r="U18">
        <v>4</v>
      </c>
      <c r="V18">
        <v>4</v>
      </c>
      <c r="W18">
        <v>1</v>
      </c>
      <c r="X18">
        <v>5</v>
      </c>
      <c r="Y18">
        <v>1</v>
      </c>
      <c r="Z18">
        <v>5</v>
      </c>
      <c r="AA18">
        <v>1</v>
      </c>
      <c r="AB18">
        <f t="shared" si="4"/>
        <v>30</v>
      </c>
      <c r="AC18" s="3">
        <f t="shared" si="2"/>
        <v>34</v>
      </c>
      <c r="AD18" s="3">
        <f t="shared" si="3"/>
        <v>85</v>
      </c>
    </row>
    <row r="19" spans="1:30" ht="15.75" customHeight="1" x14ac:dyDescent="0.25">
      <c r="A19" s="7">
        <v>18</v>
      </c>
      <c r="B19" s="1" t="s">
        <v>65</v>
      </c>
      <c r="C19" s="1" t="s">
        <v>66</v>
      </c>
      <c r="D19" s="2" t="s">
        <v>67</v>
      </c>
      <c r="E19" s="1">
        <v>2</v>
      </c>
      <c r="F19" s="1">
        <v>4</v>
      </c>
      <c r="G19" s="1">
        <v>2</v>
      </c>
      <c r="H19" s="1">
        <v>2</v>
      </c>
      <c r="I19" s="1">
        <v>2</v>
      </c>
      <c r="J19" s="1">
        <v>4</v>
      </c>
      <c r="K19" s="1">
        <v>4</v>
      </c>
      <c r="L19" s="1">
        <v>4</v>
      </c>
      <c r="M19" s="1">
        <v>3</v>
      </c>
      <c r="N19" s="1">
        <v>2</v>
      </c>
      <c r="O19" s="1">
        <f t="shared" si="0"/>
        <v>17</v>
      </c>
      <c r="P19" s="1">
        <f t="shared" si="1"/>
        <v>42.5</v>
      </c>
      <c r="Q19" s="6"/>
      <c r="R19">
        <v>4</v>
      </c>
      <c r="S19">
        <v>1</v>
      </c>
      <c r="T19">
        <v>3</v>
      </c>
      <c r="U19">
        <v>1</v>
      </c>
      <c r="V19">
        <v>4</v>
      </c>
      <c r="W19">
        <v>2</v>
      </c>
      <c r="X19">
        <v>4</v>
      </c>
      <c r="Y19">
        <v>1</v>
      </c>
      <c r="Z19">
        <v>4</v>
      </c>
      <c r="AA19">
        <v>2</v>
      </c>
      <c r="AB19">
        <f t="shared" si="4"/>
        <v>26</v>
      </c>
      <c r="AC19" s="3">
        <f t="shared" si="2"/>
        <v>32</v>
      </c>
      <c r="AD19" s="3">
        <f t="shared" si="3"/>
        <v>80</v>
      </c>
    </row>
    <row r="20" spans="1:30" ht="15.75" customHeight="1" x14ac:dyDescent="0.25">
      <c r="A20" s="7">
        <v>19</v>
      </c>
      <c r="B20" s="1" t="s">
        <v>68</v>
      </c>
      <c r="C20" s="1" t="s">
        <v>69</v>
      </c>
      <c r="D20" s="2" t="s">
        <v>70</v>
      </c>
      <c r="E20" s="1">
        <v>3</v>
      </c>
      <c r="F20" s="1">
        <v>3</v>
      </c>
      <c r="G20" s="1">
        <v>4</v>
      </c>
      <c r="H20" s="1">
        <v>4</v>
      </c>
      <c r="I20" s="1">
        <v>4</v>
      </c>
      <c r="J20" s="1">
        <v>4</v>
      </c>
      <c r="K20" s="1">
        <v>3</v>
      </c>
      <c r="L20" s="1">
        <v>1</v>
      </c>
      <c r="M20" s="1">
        <v>3</v>
      </c>
      <c r="N20" s="1">
        <v>1</v>
      </c>
      <c r="O20" s="1">
        <f t="shared" si="0"/>
        <v>24</v>
      </c>
      <c r="P20" s="1">
        <f t="shared" si="1"/>
        <v>60</v>
      </c>
      <c r="Q20" s="6"/>
      <c r="R20">
        <v>4</v>
      </c>
      <c r="S20">
        <v>1</v>
      </c>
      <c r="T20">
        <v>5</v>
      </c>
      <c r="U20">
        <v>1</v>
      </c>
      <c r="V20">
        <v>5</v>
      </c>
      <c r="W20">
        <v>1</v>
      </c>
      <c r="X20">
        <v>4</v>
      </c>
      <c r="Y20">
        <v>2</v>
      </c>
      <c r="Z20">
        <v>2</v>
      </c>
      <c r="AA20">
        <v>3</v>
      </c>
      <c r="AB20">
        <f t="shared" si="4"/>
        <v>28</v>
      </c>
      <c r="AC20" s="3">
        <f t="shared" si="2"/>
        <v>32</v>
      </c>
      <c r="AD20" s="3">
        <f t="shared" si="3"/>
        <v>80</v>
      </c>
    </row>
    <row r="21" spans="1:30" ht="15.75" customHeight="1" x14ac:dyDescent="0.25">
      <c r="A21" s="7">
        <v>20</v>
      </c>
      <c r="B21" s="1" t="s">
        <v>71</v>
      </c>
      <c r="C21" s="1" t="s">
        <v>72</v>
      </c>
      <c r="D21" s="2" t="s">
        <v>73</v>
      </c>
      <c r="E21" s="1">
        <v>5</v>
      </c>
      <c r="F21" s="1">
        <v>4</v>
      </c>
      <c r="G21" s="1">
        <v>5</v>
      </c>
      <c r="H21" s="1">
        <v>5</v>
      </c>
      <c r="I21" s="1">
        <v>5</v>
      </c>
      <c r="J21" s="1">
        <v>5</v>
      </c>
      <c r="K21" s="1">
        <v>5</v>
      </c>
      <c r="L21" s="1">
        <v>4</v>
      </c>
      <c r="M21" s="1">
        <v>2</v>
      </c>
      <c r="N21" s="1">
        <v>5</v>
      </c>
      <c r="O21" s="1">
        <f t="shared" si="0"/>
        <v>19</v>
      </c>
      <c r="P21" s="1">
        <f t="shared" si="1"/>
        <v>47.5</v>
      </c>
      <c r="Q21" s="6"/>
      <c r="R21">
        <v>5</v>
      </c>
      <c r="S21">
        <v>2</v>
      </c>
      <c r="T21">
        <v>5</v>
      </c>
      <c r="U21">
        <v>2</v>
      </c>
      <c r="V21">
        <v>4</v>
      </c>
      <c r="W21">
        <v>2</v>
      </c>
      <c r="X21">
        <v>4</v>
      </c>
      <c r="Y21">
        <v>1</v>
      </c>
      <c r="Z21">
        <v>4</v>
      </c>
      <c r="AA21">
        <v>1</v>
      </c>
      <c r="AB21">
        <f t="shared" si="4"/>
        <v>30</v>
      </c>
      <c r="AC21" s="3">
        <f t="shared" si="2"/>
        <v>34</v>
      </c>
      <c r="AD21" s="3">
        <f t="shared" si="3"/>
        <v>85</v>
      </c>
    </row>
    <row r="22" spans="1:30" ht="15.75" customHeight="1" x14ac:dyDescent="0.25">
      <c r="A22" s="7">
        <v>21</v>
      </c>
      <c r="B22" s="1" t="s">
        <v>74</v>
      </c>
      <c r="C22" s="1" t="s">
        <v>75</v>
      </c>
      <c r="D22" s="2" t="s">
        <v>76</v>
      </c>
      <c r="E22" s="1">
        <v>2</v>
      </c>
      <c r="F22" s="1">
        <v>3</v>
      </c>
      <c r="G22" s="1">
        <v>4</v>
      </c>
      <c r="H22" s="1">
        <v>3</v>
      </c>
      <c r="I22" s="1">
        <v>4</v>
      </c>
      <c r="J22" s="1">
        <v>1</v>
      </c>
      <c r="K22" s="1">
        <v>3</v>
      </c>
      <c r="L22" s="1">
        <v>3</v>
      </c>
      <c r="M22" s="1">
        <v>5</v>
      </c>
      <c r="N22" s="1">
        <v>5</v>
      </c>
      <c r="O22" s="1">
        <f t="shared" si="0"/>
        <v>23</v>
      </c>
      <c r="P22" s="1">
        <f t="shared" si="1"/>
        <v>57.5</v>
      </c>
      <c r="Q22" s="6"/>
      <c r="R22">
        <v>5</v>
      </c>
      <c r="S22">
        <v>1</v>
      </c>
      <c r="T22">
        <v>5</v>
      </c>
      <c r="U22">
        <v>1</v>
      </c>
      <c r="V22">
        <v>4</v>
      </c>
      <c r="W22">
        <v>1</v>
      </c>
      <c r="X22">
        <v>5</v>
      </c>
      <c r="Y22">
        <v>1</v>
      </c>
      <c r="Z22">
        <v>4</v>
      </c>
      <c r="AA22">
        <v>1</v>
      </c>
      <c r="AB22">
        <f t="shared" si="4"/>
        <v>28</v>
      </c>
      <c r="AC22" s="3">
        <f t="shared" si="2"/>
        <v>38</v>
      </c>
      <c r="AD22" s="3">
        <f t="shared" si="3"/>
        <v>95</v>
      </c>
    </row>
    <row r="23" spans="1:30" ht="15.75" customHeight="1" x14ac:dyDescent="0.25">
      <c r="A23" s="7">
        <v>22</v>
      </c>
      <c r="B23" s="1" t="s">
        <v>77</v>
      </c>
      <c r="C23" s="1" t="s">
        <v>78</v>
      </c>
      <c r="D23" s="2" t="s">
        <v>79</v>
      </c>
      <c r="E23" s="1">
        <v>5</v>
      </c>
      <c r="F23" s="1">
        <v>4</v>
      </c>
      <c r="G23" s="1">
        <v>3</v>
      </c>
      <c r="H23" s="1">
        <v>5</v>
      </c>
      <c r="I23" s="1">
        <v>4</v>
      </c>
      <c r="J23" s="1">
        <v>5</v>
      </c>
      <c r="K23" s="1">
        <v>2</v>
      </c>
      <c r="L23" s="1">
        <v>1</v>
      </c>
      <c r="M23" s="1">
        <v>3</v>
      </c>
      <c r="N23" s="1">
        <v>4</v>
      </c>
      <c r="O23" s="1">
        <f t="shared" si="0"/>
        <v>18</v>
      </c>
      <c r="P23" s="1">
        <f t="shared" si="1"/>
        <v>45</v>
      </c>
      <c r="Q23" s="6"/>
      <c r="R23">
        <v>4</v>
      </c>
      <c r="S23">
        <v>3</v>
      </c>
      <c r="T23">
        <v>4</v>
      </c>
      <c r="U23">
        <v>3</v>
      </c>
      <c r="V23">
        <v>4</v>
      </c>
      <c r="W23">
        <v>1</v>
      </c>
      <c r="X23">
        <v>4</v>
      </c>
      <c r="Y23">
        <v>1</v>
      </c>
      <c r="Z23">
        <v>5</v>
      </c>
      <c r="AA23">
        <v>1</v>
      </c>
      <c r="AB23">
        <f t="shared" si="4"/>
        <v>30</v>
      </c>
      <c r="AC23" s="3">
        <f t="shared" si="2"/>
        <v>32</v>
      </c>
      <c r="AD23" s="3">
        <f t="shared" si="3"/>
        <v>80</v>
      </c>
    </row>
    <row r="24" spans="1:30" ht="15.75" customHeight="1" x14ac:dyDescent="0.25">
      <c r="A24" s="7">
        <v>23</v>
      </c>
      <c r="B24" s="1" t="s">
        <v>80</v>
      </c>
      <c r="C24" s="1" t="s">
        <v>81</v>
      </c>
      <c r="D24" s="2" t="s">
        <v>82</v>
      </c>
      <c r="E24" s="1">
        <v>4</v>
      </c>
      <c r="F24" s="1">
        <v>2</v>
      </c>
      <c r="G24" s="1">
        <v>5</v>
      </c>
      <c r="H24" s="1">
        <v>5</v>
      </c>
      <c r="I24" s="1">
        <v>2</v>
      </c>
      <c r="J24" s="1">
        <v>4</v>
      </c>
      <c r="K24" s="1">
        <v>2</v>
      </c>
      <c r="L24" s="1">
        <v>3</v>
      </c>
      <c r="M24" s="1">
        <v>1</v>
      </c>
      <c r="N24" s="1">
        <v>1</v>
      </c>
      <c r="O24" s="1">
        <f t="shared" si="0"/>
        <v>19</v>
      </c>
      <c r="P24" s="1">
        <f t="shared" si="1"/>
        <v>47.5</v>
      </c>
      <c r="Q24" s="6"/>
      <c r="R24">
        <v>4</v>
      </c>
      <c r="S24">
        <v>1</v>
      </c>
      <c r="T24">
        <v>5</v>
      </c>
      <c r="U24">
        <v>1</v>
      </c>
      <c r="V24">
        <v>4</v>
      </c>
      <c r="W24">
        <v>2</v>
      </c>
      <c r="X24">
        <v>4</v>
      </c>
      <c r="Y24">
        <v>1</v>
      </c>
      <c r="Z24">
        <v>4</v>
      </c>
      <c r="AA24">
        <v>2</v>
      </c>
      <c r="AB24">
        <f t="shared" si="4"/>
        <v>28</v>
      </c>
      <c r="AC24" s="3">
        <f t="shared" si="2"/>
        <v>34</v>
      </c>
      <c r="AD24" s="3">
        <f t="shared" si="3"/>
        <v>85</v>
      </c>
    </row>
    <row r="25" spans="1:30" ht="15.75" customHeight="1" x14ac:dyDescent="0.25">
      <c r="A25" s="7">
        <v>24</v>
      </c>
      <c r="B25" s="1" t="s">
        <v>83</v>
      </c>
      <c r="C25" s="1" t="s">
        <v>84</v>
      </c>
      <c r="D25" s="2" t="s">
        <v>85</v>
      </c>
      <c r="E25" s="1">
        <v>4</v>
      </c>
      <c r="F25" s="1">
        <v>4</v>
      </c>
      <c r="G25" s="1">
        <v>5</v>
      </c>
      <c r="H25" s="1">
        <v>2</v>
      </c>
      <c r="I25" s="1">
        <v>3</v>
      </c>
      <c r="J25" s="1">
        <v>5</v>
      </c>
      <c r="K25" s="1">
        <v>3</v>
      </c>
      <c r="L25" s="1">
        <v>4</v>
      </c>
      <c r="M25" s="1">
        <v>3</v>
      </c>
      <c r="N25" s="1">
        <v>3</v>
      </c>
      <c r="O25" s="1">
        <f t="shared" si="0"/>
        <v>20</v>
      </c>
      <c r="P25" s="1">
        <f t="shared" si="1"/>
        <v>50</v>
      </c>
      <c r="Q25" s="6"/>
      <c r="R25">
        <v>5</v>
      </c>
      <c r="S25">
        <v>3</v>
      </c>
      <c r="T25">
        <v>5</v>
      </c>
      <c r="U25">
        <v>2</v>
      </c>
      <c r="V25">
        <v>4</v>
      </c>
      <c r="W25">
        <v>1</v>
      </c>
      <c r="X25">
        <v>5</v>
      </c>
      <c r="Y25">
        <v>1</v>
      </c>
      <c r="Z25">
        <v>5</v>
      </c>
      <c r="AA25">
        <v>1</v>
      </c>
      <c r="AB25">
        <f t="shared" si="4"/>
        <v>32</v>
      </c>
      <c r="AC25" s="3">
        <f t="shared" si="2"/>
        <v>36</v>
      </c>
      <c r="AD25" s="3">
        <f t="shared" si="3"/>
        <v>90</v>
      </c>
    </row>
    <row r="26" spans="1:30" ht="15.75" customHeight="1" x14ac:dyDescent="0.25">
      <c r="A26" s="7">
        <v>25</v>
      </c>
      <c r="B26" s="1" t="s">
        <v>86</v>
      </c>
      <c r="C26" s="1" t="s">
        <v>87</v>
      </c>
      <c r="D26" s="2" t="s">
        <v>88</v>
      </c>
      <c r="E26" s="1">
        <v>3</v>
      </c>
      <c r="F26" s="1">
        <v>3</v>
      </c>
      <c r="G26" s="1">
        <v>5</v>
      </c>
      <c r="H26" s="1">
        <v>5</v>
      </c>
      <c r="I26" s="1">
        <v>5</v>
      </c>
      <c r="J26" s="1">
        <v>1</v>
      </c>
      <c r="K26" s="1">
        <v>2</v>
      </c>
      <c r="L26" s="1">
        <v>2</v>
      </c>
      <c r="M26" s="1">
        <v>2</v>
      </c>
      <c r="N26" s="1">
        <v>5</v>
      </c>
      <c r="O26" s="1">
        <f t="shared" si="0"/>
        <v>21</v>
      </c>
      <c r="P26" s="1">
        <f t="shared" si="1"/>
        <v>52.5</v>
      </c>
      <c r="Q26" s="6"/>
      <c r="R26">
        <v>4</v>
      </c>
      <c r="S26">
        <v>2</v>
      </c>
      <c r="T26">
        <v>4</v>
      </c>
      <c r="U26">
        <v>2</v>
      </c>
      <c r="V26">
        <v>4</v>
      </c>
      <c r="W26">
        <v>2</v>
      </c>
      <c r="X26">
        <v>4</v>
      </c>
      <c r="Y26">
        <v>1</v>
      </c>
      <c r="Z26">
        <v>5</v>
      </c>
      <c r="AA26">
        <v>1</v>
      </c>
      <c r="AB26">
        <f t="shared" si="4"/>
        <v>29</v>
      </c>
      <c r="AC26" s="3">
        <f t="shared" si="2"/>
        <v>33</v>
      </c>
      <c r="AD26" s="3">
        <f t="shared" si="3"/>
        <v>82.5</v>
      </c>
    </row>
    <row r="27" spans="1:30" ht="15.75" customHeight="1" x14ac:dyDescent="0.25">
      <c r="A27" s="7">
        <v>26</v>
      </c>
      <c r="B27" s="1" t="s">
        <v>89</v>
      </c>
      <c r="C27" s="1" t="s">
        <v>90</v>
      </c>
      <c r="D27" s="2" t="s">
        <v>91</v>
      </c>
      <c r="E27" s="1">
        <v>4</v>
      </c>
      <c r="F27" s="1">
        <v>2</v>
      </c>
      <c r="G27" s="1">
        <v>3</v>
      </c>
      <c r="H27" s="1">
        <v>5</v>
      </c>
      <c r="I27" s="1">
        <v>5</v>
      </c>
      <c r="J27" s="1">
        <v>5</v>
      </c>
      <c r="K27" s="1">
        <v>1</v>
      </c>
      <c r="L27" s="1">
        <v>5</v>
      </c>
      <c r="M27" s="1">
        <v>3</v>
      </c>
      <c r="N27" s="1">
        <v>1</v>
      </c>
      <c r="O27" s="1">
        <f t="shared" si="0"/>
        <v>18</v>
      </c>
      <c r="P27" s="1">
        <f t="shared" si="1"/>
        <v>45</v>
      </c>
      <c r="Q27" s="6"/>
      <c r="R27">
        <v>5</v>
      </c>
      <c r="S27">
        <v>2</v>
      </c>
      <c r="T27">
        <v>5</v>
      </c>
      <c r="U27">
        <v>5</v>
      </c>
      <c r="V27">
        <v>5</v>
      </c>
      <c r="W27">
        <v>4</v>
      </c>
      <c r="X27">
        <v>5</v>
      </c>
      <c r="Y27">
        <v>1</v>
      </c>
      <c r="Z27">
        <v>5</v>
      </c>
      <c r="AA27">
        <v>1</v>
      </c>
      <c r="AB27">
        <f t="shared" si="4"/>
        <v>38</v>
      </c>
      <c r="AC27" s="3">
        <f t="shared" si="2"/>
        <v>32</v>
      </c>
      <c r="AD27" s="3">
        <f t="shared" si="3"/>
        <v>80</v>
      </c>
    </row>
    <row r="28" spans="1:30" ht="15.75" customHeight="1" x14ac:dyDescent="0.25">
      <c r="A28" s="7">
        <v>27</v>
      </c>
      <c r="B28" s="1" t="s">
        <v>92</v>
      </c>
      <c r="C28" s="1" t="s">
        <v>93</v>
      </c>
      <c r="D28" s="2" t="s">
        <v>94</v>
      </c>
      <c r="E28" s="1">
        <v>4</v>
      </c>
      <c r="F28" s="1">
        <v>5</v>
      </c>
      <c r="G28" s="1">
        <v>4</v>
      </c>
      <c r="H28" s="1">
        <v>5</v>
      </c>
      <c r="I28" s="1">
        <v>5</v>
      </c>
      <c r="J28" s="1">
        <v>1</v>
      </c>
      <c r="K28" s="1">
        <v>1</v>
      </c>
      <c r="L28" s="1">
        <v>4</v>
      </c>
      <c r="M28" s="1">
        <v>4</v>
      </c>
      <c r="N28" s="1">
        <v>4</v>
      </c>
      <c r="O28" s="1">
        <f t="shared" si="0"/>
        <v>19</v>
      </c>
      <c r="P28" s="1">
        <f t="shared" si="1"/>
        <v>47.5</v>
      </c>
      <c r="Q28" s="6"/>
      <c r="R28">
        <v>5</v>
      </c>
      <c r="S28">
        <v>2</v>
      </c>
      <c r="T28">
        <v>5</v>
      </c>
      <c r="U28">
        <v>2</v>
      </c>
      <c r="V28">
        <v>5</v>
      </c>
      <c r="W28">
        <v>3</v>
      </c>
      <c r="X28">
        <v>5</v>
      </c>
      <c r="Y28">
        <v>1</v>
      </c>
      <c r="Z28">
        <v>5</v>
      </c>
      <c r="AA28">
        <v>3</v>
      </c>
      <c r="AB28">
        <f t="shared" si="4"/>
        <v>36</v>
      </c>
      <c r="AC28" s="3">
        <f t="shared" si="2"/>
        <v>34</v>
      </c>
      <c r="AD28" s="3">
        <f t="shared" si="3"/>
        <v>85</v>
      </c>
    </row>
    <row r="29" spans="1:30" ht="15.75" customHeight="1" x14ac:dyDescent="0.25">
      <c r="A29" s="7">
        <v>28</v>
      </c>
      <c r="B29" s="1" t="s">
        <v>95</v>
      </c>
      <c r="C29" s="1" t="s">
        <v>96</v>
      </c>
      <c r="D29" s="2" t="s">
        <v>97</v>
      </c>
      <c r="E29" s="1">
        <v>2</v>
      </c>
      <c r="F29" s="1">
        <v>4</v>
      </c>
      <c r="G29" s="1">
        <v>5</v>
      </c>
      <c r="H29" s="1">
        <v>4</v>
      </c>
      <c r="I29" s="1">
        <v>3</v>
      </c>
      <c r="J29" s="1">
        <v>1</v>
      </c>
      <c r="K29" s="1">
        <v>1</v>
      </c>
      <c r="L29" s="1">
        <v>1</v>
      </c>
      <c r="M29" s="1">
        <v>2</v>
      </c>
      <c r="N29" s="1">
        <v>5</v>
      </c>
      <c r="O29" s="1">
        <f t="shared" si="0"/>
        <v>18</v>
      </c>
      <c r="P29" s="1">
        <f t="shared" si="1"/>
        <v>45</v>
      </c>
      <c r="Q29" s="6"/>
      <c r="R29">
        <v>4</v>
      </c>
      <c r="S29">
        <v>1</v>
      </c>
      <c r="T29">
        <v>5</v>
      </c>
      <c r="U29">
        <v>1</v>
      </c>
      <c r="V29">
        <v>5</v>
      </c>
      <c r="W29">
        <v>3</v>
      </c>
      <c r="X29">
        <v>5</v>
      </c>
      <c r="Y29">
        <v>2</v>
      </c>
      <c r="Z29">
        <v>5</v>
      </c>
      <c r="AA29">
        <v>2</v>
      </c>
      <c r="AB29">
        <f t="shared" si="4"/>
        <v>33</v>
      </c>
      <c r="AC29" s="3">
        <f t="shared" si="2"/>
        <v>35</v>
      </c>
      <c r="AD29" s="3">
        <f t="shared" si="3"/>
        <v>87.5</v>
      </c>
    </row>
    <row r="30" spans="1:30" ht="15.75" customHeight="1" x14ac:dyDescent="0.25">
      <c r="A30" s="7">
        <v>29</v>
      </c>
      <c r="B30" s="1" t="s">
        <v>98</v>
      </c>
      <c r="C30" s="1" t="s">
        <v>99</v>
      </c>
      <c r="D30" s="2" t="s">
        <v>100</v>
      </c>
      <c r="E30" s="1">
        <v>4</v>
      </c>
      <c r="F30" s="1">
        <v>2</v>
      </c>
      <c r="G30" s="1">
        <v>4</v>
      </c>
      <c r="H30" s="1">
        <v>5</v>
      </c>
      <c r="I30" s="1">
        <v>4</v>
      </c>
      <c r="J30" s="1">
        <v>5</v>
      </c>
      <c r="K30" s="1">
        <v>2</v>
      </c>
      <c r="L30" s="1">
        <v>1</v>
      </c>
      <c r="M30" s="1">
        <v>3</v>
      </c>
      <c r="N30" s="1">
        <v>5</v>
      </c>
      <c r="O30" s="1">
        <f t="shared" si="0"/>
        <v>19</v>
      </c>
      <c r="P30" s="1">
        <f t="shared" si="1"/>
        <v>47.5</v>
      </c>
      <c r="Q30" s="6"/>
      <c r="R30">
        <v>5</v>
      </c>
      <c r="S30">
        <v>3</v>
      </c>
      <c r="T30">
        <v>5</v>
      </c>
      <c r="U30">
        <v>2</v>
      </c>
      <c r="V30">
        <v>5</v>
      </c>
      <c r="W30">
        <v>4</v>
      </c>
      <c r="X30">
        <v>5</v>
      </c>
      <c r="Y30">
        <v>1</v>
      </c>
      <c r="Z30">
        <v>5</v>
      </c>
      <c r="AA30">
        <v>1</v>
      </c>
      <c r="AB30">
        <f t="shared" si="4"/>
        <v>36</v>
      </c>
      <c r="AC30" s="3">
        <f t="shared" si="2"/>
        <v>34</v>
      </c>
      <c r="AD30" s="3">
        <f t="shared" si="3"/>
        <v>85</v>
      </c>
    </row>
    <row r="31" spans="1:30" ht="15.75" customHeight="1" x14ac:dyDescent="0.25">
      <c r="A31" s="7">
        <v>30</v>
      </c>
      <c r="B31" s="1" t="s">
        <v>101</v>
      </c>
      <c r="C31" s="1" t="s">
        <v>102</v>
      </c>
      <c r="D31" s="2" t="s">
        <v>103</v>
      </c>
      <c r="E31" s="3">
        <v>3</v>
      </c>
      <c r="F31" s="3">
        <v>4</v>
      </c>
      <c r="G31" s="3">
        <v>5</v>
      </c>
      <c r="H31" s="3">
        <v>3</v>
      </c>
      <c r="I31" s="3">
        <v>1</v>
      </c>
      <c r="J31" s="3">
        <v>5</v>
      </c>
      <c r="K31" s="3">
        <v>1</v>
      </c>
      <c r="L31" s="3">
        <v>1</v>
      </c>
      <c r="M31" s="3">
        <v>1</v>
      </c>
      <c r="N31" s="3">
        <v>1</v>
      </c>
      <c r="O31" s="1">
        <f t="shared" si="0"/>
        <v>17</v>
      </c>
      <c r="P31" s="1">
        <f t="shared" si="1"/>
        <v>42.5</v>
      </c>
      <c r="Q31" s="6"/>
      <c r="R31">
        <v>5</v>
      </c>
      <c r="S31">
        <v>3</v>
      </c>
      <c r="T31">
        <v>5</v>
      </c>
      <c r="U31">
        <v>1</v>
      </c>
      <c r="V31">
        <v>5</v>
      </c>
      <c r="W31">
        <v>2</v>
      </c>
      <c r="X31">
        <v>5</v>
      </c>
      <c r="Y31">
        <v>3</v>
      </c>
      <c r="Z31">
        <v>5</v>
      </c>
      <c r="AA31">
        <v>5</v>
      </c>
      <c r="AB31">
        <f t="shared" si="4"/>
        <v>39</v>
      </c>
      <c r="AC31" s="3">
        <f t="shared" si="2"/>
        <v>31</v>
      </c>
      <c r="AD31" s="3">
        <f t="shared" si="3"/>
        <v>77.5</v>
      </c>
    </row>
    <row r="32" spans="1:30" ht="15.75" customHeight="1" x14ac:dyDescent="0.25">
      <c r="P32">
        <f t="shared" ref="P32" si="5">SUM(P2:P31)</f>
        <v>1527.5</v>
      </c>
      <c r="AB32" s="4"/>
      <c r="AD32" s="3">
        <f>SUM(AD2:AD31)</f>
        <v>2512.5</v>
      </c>
    </row>
    <row r="33" spans="16:30" ht="15.75" customHeight="1" x14ac:dyDescent="0.25">
      <c r="P33" s="9">
        <f>P32/30</f>
        <v>50.916666666666664</v>
      </c>
      <c r="AD33" s="3">
        <f>AVERAGE(AD2:AD31)</f>
        <v>83.75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Rizka Syifa Fadhilah - UTE</cp:lastModifiedBy>
  <dcterms:modified xsi:type="dcterms:W3CDTF">2024-03-20T00:47:10Z</dcterms:modified>
</cp:coreProperties>
</file>